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6960" windowWidth="21640" windowHeight="138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<sst xmlns="http://schemas.openxmlformats.org/spreadsheetml/2006/main" count="118" uniqueCount="86">
  <si>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</si>
  <si>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</si>
  <si>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</si>
  <si>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</si>
  <si>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</si>
  <si>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</si>
  <si>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</si>
  <si>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</si>
  <si>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</si>
  <si>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</si>
  <si>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</si>
  <si>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</si>
  <si>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</si>
  <si>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</si>
  <si>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</si>
  <si>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</si>
  <si>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</si>
  <si>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</si>
  <si>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</si>
  <si>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</si>
  <si>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</si>
  <si>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</si>
  <si>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</si>
  <si>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</si>
  <si>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</si>
  <si>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</si>
  <si>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</si>
  <si>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</si>
  <si>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</si>
  <si>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</si>
  <si>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</si>
  <si>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</si>
  <si>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</si>
  <si>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</si>
  <si>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</si>
  <si>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</si>
  <si>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</si>
  <si>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</si>
  <si>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</si>
  <si>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</si>
  <si>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</si>
  <si>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</si>
  <si>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</si>
  <si>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</si>
  <si>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</si>
  <si>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</si>
  <si>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</si>
  <si>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</si>
  <si>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</si>
  <si>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</si>
  <si>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</si>
  <si>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</si>
  <si>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</si>
  <si>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</si>
  <si>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</si>
  <si>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</si>
  <si>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</si>
  <si>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</si>
  <si>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</si>
  <si>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Populus 5203</t>
  </si>
  <si>
    <t>Rosa 5204</t>
  </si>
  <si>
    <t>Robinia 5205</t>
  </si>
  <si>
    <t>Salix 5206</t>
  </si>
  <si>
    <t>Salix 5207</t>
  </si>
  <si>
    <t>Salix 5208</t>
  </si>
  <si>
    <t>Prunus 5209</t>
  </si>
  <si>
    <t>Rhus trilobata 5210</t>
  </si>
  <si>
    <t>Quercus 5211 EV/SP</t>
  </si>
  <si>
    <t>Arctostaphylos 5212 EV</t>
  </si>
  <si>
    <t>Juglans 5213</t>
  </si>
  <si>
    <t>Quercus 5214 EV</t>
  </si>
  <si>
    <t>Quercus 5215</t>
  </si>
  <si>
    <t>Populus 5216</t>
  </si>
  <si>
    <t>Arctostaphylos 5217 EV</t>
  </si>
  <si>
    <t>Ceanothus 5218 EV</t>
  </si>
  <si>
    <t>Vitis 5219</t>
  </si>
  <si>
    <t>Cercocarpus 5220</t>
  </si>
  <si>
    <t>Ribes 5221</t>
  </si>
  <si>
    <t>Rhus toxicodendron 5222</t>
  </si>
  <si>
    <t>Salix 5223</t>
  </si>
  <si>
    <t>JAW</t>
  </si>
  <si>
    <t>Forestdale, Arizona</t>
  </si>
  <si>
    <t>34°09'N</t>
  </si>
  <si>
    <t>110°06'W</t>
  </si>
  <si>
    <t>1840-1870 m</t>
  </si>
  <si>
    <t>13.09.1995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</si>
</sst>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Left" state="split"/>
      <selection pane="topLeft" activeCell="AQ3" sqref="AQ3:AQ53"/>
      <selection pane="topRight" activeCell="A3" sqref="A3"/>
      <selection pane="bottomLeft" activeCell="A48" sqref="A48"/>
      <selection pane="bottomRight" activeCell="P44" sqref="P44"/>
      <selection pane="topLeft" activeCell="A4" sqref="A4"/>
      <selection pane="topRight" activeCell="F30" sqref="F30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80</v>
      </c>
      <c r="B3" s="49" t="s">
        <v>81</v>
      </c>
      <c r="C3" s="49"/>
      <c r="D3" s="50" t="s">
        <v>82</v>
      </c>
      <c r="E3" s="51" t="s">
        <v>83</v>
      </c>
      <c r="F3" s="50" t="s">
        <v>84</v>
      </c>
      <c r="G3" s="52" t="s">
        <v>85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0.5</v>
      </c>
      <c r="G7">
        <v>0.5</v>
      </c>
      <c r="H7">
        <v>1</v>
      </c>
      <c r="J7" s="58"/>
      <c r="N7">
        <v>0.33</v>
      </c>
      <c r="O7">
        <v>0.33</v>
      </c>
      <c r="P7">
        <v>0.33</v>
      </c>
      <c r="S7" s="58"/>
      <c r="V7">
        <v>0.5</v>
      </c>
      <c r="W7" s="58">
        <v>0.5</v>
      </c>
      <c r="Z7" s="58">
        <v>1</v>
      </c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1</v>
      </c>
      <c r="I8">
        <v>1</v>
      </c>
      <c r="J8" s="55"/>
      <c r="M8">
        <v>0.5</v>
      </c>
      <c r="N8">
        <v>0.5</v>
      </c>
      <c r="S8" s="55"/>
      <c r="U8">
        <v>1</v>
      </c>
      <c r="W8" s="55"/>
      <c r="Y8">
        <v>1</v>
      </c>
      <c r="Z8" s="55"/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M9">
        <v>0.33</v>
      </c>
      <c r="N9">
        <v>0.33</v>
      </c>
      <c r="O9">
        <v>0.33</v>
      </c>
      <c r="S9" s="55"/>
      <c r="T9">
        <v>1</v>
      </c>
      <c r="U9">
        <v>1</v>
      </c>
      <c r="W9" s="55"/>
      <c r="Y9">
        <v>0.5</v>
      </c>
      <c r="Z9" s="55">
        <v>0.5</v>
      </c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H10">
        <v>1</v>
      </c>
      <c r="J10" s="55"/>
      <c r="L10">
        <v>0.33</v>
      </c>
      <c r="M10">
        <v>0.33</v>
      </c>
      <c r="N10">
        <v>0.33</v>
      </c>
      <c r="S10" s="55"/>
      <c r="V10">
        <v>1</v>
      </c>
      <c r="W10" s="55"/>
      <c r="Z10" s="55">
        <v>1</v>
      </c>
      <c r="AE10" s="55">
        <v>1</v>
      </c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0.5</v>
      </c>
      <c r="H11">
        <v>0.5</v>
      </c>
      <c r="J11" s="55"/>
      <c r="M11">
        <v>0.33</v>
      </c>
      <c r="N11">
        <v>0.33</v>
      </c>
      <c r="O11">
        <v>0.33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C11">
        <v>0.33</v>
      </c>
      <c r="AD11">
        <v>0.33</v>
      </c>
      <c r="AE11" s="55">
        <v>0.33</v>
      </c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0.5</v>
      </c>
      <c r="H12">
        <v>1</v>
      </c>
      <c r="J12" s="55"/>
      <c r="L12">
        <v>0.25</v>
      </c>
      <c r="M12">
        <v>0.25</v>
      </c>
      <c r="N12">
        <v>0.25</v>
      </c>
      <c r="O12">
        <v>0.25</v>
      </c>
      <c r="S12" s="55"/>
      <c r="V12">
        <v>1</v>
      </c>
      <c r="W12" s="55"/>
      <c r="Y12">
        <v>1</v>
      </c>
      <c r="Z12" s="55"/>
      <c r="AB12">
        <v>0.25</v>
      </c>
      <c r="AC12">
        <v>0.25</v>
      </c>
      <c r="AD12">
        <v>0.25</v>
      </c>
      <c r="AE12" s="55">
        <v>0.25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H13">
        <v>0.5</v>
      </c>
      <c r="I13">
        <v>0.5</v>
      </c>
      <c r="J13" s="55">
        <v>0.5</v>
      </c>
      <c r="N13">
        <v>0.33</v>
      </c>
      <c r="O13">
        <v>0.33</v>
      </c>
      <c r="P13">
        <v>0.33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B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0.5</v>
      </c>
      <c r="D14" s="55">
        <v>0.5</v>
      </c>
      <c r="F14">
        <v>0.5</v>
      </c>
      <c r="G14">
        <v>0.5</v>
      </c>
      <c r="H14">
        <v>1</v>
      </c>
      <c r="J14" s="55">
        <v>0.5</v>
      </c>
      <c r="N14">
        <v>0.5</v>
      </c>
      <c r="O14">
        <v>0.5</v>
      </c>
      <c r="S14" s="55"/>
      <c r="U14">
        <v>1</v>
      </c>
      <c r="W14" s="55"/>
      <c r="Y14">
        <v>0.5</v>
      </c>
      <c r="Z14" s="55">
        <v>0.5</v>
      </c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M15">
        <v>0.33</v>
      </c>
      <c r="N15">
        <v>0.33</v>
      </c>
      <c r="O15">
        <v>0.33</v>
      </c>
      <c r="S15" s="55"/>
      <c r="V15">
        <v>1</v>
      </c>
      <c r="W15" s="55"/>
      <c r="X15">
        <v>0.5</v>
      </c>
      <c r="Y15">
        <v>0.5</v>
      </c>
      <c r="Z15" s="55"/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F17">
        <v>1</v>
      </c>
      <c r="G17">
        <v>0.5</v>
      </c>
      <c r="H17">
        <v>0.5</v>
      </c>
      <c r="I17">
        <v>0.5</v>
      </c>
      <c r="J17" s="55"/>
      <c r="O17">
        <v>0.5</v>
      </c>
      <c r="P17">
        <v>0.5</v>
      </c>
      <c r="S17" s="55"/>
      <c r="V17">
        <v>0.5</v>
      </c>
      <c r="W17" s="55">
        <v>0.5</v>
      </c>
      <c r="X17">
        <v>0.5</v>
      </c>
      <c r="Y17">
        <v>0.5</v>
      </c>
      <c r="Z17" s="55"/>
      <c r="AC17">
        <v>1</v>
      </c>
      <c r="AE17" s="55"/>
      <c r="AH17" s="55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N18">
        <v>0.5</v>
      </c>
      <c r="O18">
        <v>0.5</v>
      </c>
      <c r="S18" s="55"/>
      <c r="V18">
        <v>1</v>
      </c>
      <c r="W18" s="55"/>
      <c r="X18">
        <v>0.5</v>
      </c>
      <c r="Y18">
        <v>0.5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D19" s="55">
        <v>1</v>
      </c>
      <c r="E19">
        <v>0.5</v>
      </c>
      <c r="H19">
        <v>0.5</v>
      </c>
      <c r="J19" s="55"/>
      <c r="O19">
        <v>0.33</v>
      </c>
      <c r="P19">
        <v>0.33</v>
      </c>
      <c r="Q19">
        <v>0.33</v>
      </c>
      <c r="S19" s="55"/>
      <c r="U19">
        <v>1</v>
      </c>
      <c r="W19" s="55"/>
      <c r="Y19">
        <v>0.5</v>
      </c>
      <c r="Z19" s="55">
        <v>0.5</v>
      </c>
      <c r="AB19">
        <v>1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G20">
        <v>0.5</v>
      </c>
      <c r="H20">
        <v>1</v>
      </c>
      <c r="J20" s="55"/>
      <c r="M20">
        <v>0.33</v>
      </c>
      <c r="N20">
        <v>0.33</v>
      </c>
      <c r="O20">
        <v>0.33</v>
      </c>
      <c r="S20" s="55"/>
      <c r="U20">
        <v>0.33</v>
      </c>
      <c r="V20">
        <v>0.33</v>
      </c>
      <c r="W20" s="55">
        <v>0.33</v>
      </c>
      <c r="Z20" s="55">
        <v>1</v>
      </c>
      <c r="AA20">
        <v>0.5</v>
      </c>
      <c r="AB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1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M21">
        <v>0.5</v>
      </c>
      <c r="N21">
        <v>0.5</v>
      </c>
      <c r="S21" s="55"/>
      <c r="T21">
        <v>1</v>
      </c>
      <c r="U21">
        <v>0.5</v>
      </c>
      <c r="V21">
        <v>0.5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0.5</v>
      </c>
      <c r="H22">
        <v>0.5</v>
      </c>
      <c r="J22" s="55"/>
      <c r="L22">
        <v>0.33</v>
      </c>
      <c r="M22">
        <v>0.33</v>
      </c>
      <c r="N22">
        <v>0.33</v>
      </c>
      <c r="S22" s="55"/>
      <c r="T22">
        <v>1</v>
      </c>
      <c r="U22">
        <v>1</v>
      </c>
      <c r="W22" s="55"/>
      <c r="Y22">
        <v>1</v>
      </c>
      <c r="Z22" s="55"/>
      <c r="AB22">
        <v>0.5</v>
      </c>
      <c r="AC22">
        <v>0.5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0.5</v>
      </c>
      <c r="D23" s="55">
        <v>0.5</v>
      </c>
      <c r="F23">
        <v>1</v>
      </c>
      <c r="G23">
        <v>0.5</v>
      </c>
      <c r="H23">
        <v>0.5</v>
      </c>
      <c r="I23">
        <v>0.5</v>
      </c>
      <c r="J23" s="55">
        <v>0.5</v>
      </c>
      <c r="O23">
        <v>0.5</v>
      </c>
      <c r="P23">
        <v>0.5</v>
      </c>
      <c r="S23" s="55"/>
      <c r="V23">
        <v>0.5</v>
      </c>
      <c r="W23" s="55">
        <v>0.5</v>
      </c>
      <c r="X23">
        <v>1</v>
      </c>
      <c r="Z23" s="55"/>
      <c r="AA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G24">
        <v>0.5</v>
      </c>
      <c r="H24">
        <v>1</v>
      </c>
      <c r="J24" s="55"/>
      <c r="L24">
        <v>0.5</v>
      </c>
      <c r="M24">
        <v>0.5</v>
      </c>
      <c r="S24" s="55"/>
      <c r="U24">
        <v>1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0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D25" s="55">
        <v>1</v>
      </c>
      <c r="F25">
        <v>1</v>
      </c>
      <c r="G25">
        <v>1</v>
      </c>
      <c r="H25">
        <v>1</v>
      </c>
      <c r="J25" s="55">
        <v>0.5</v>
      </c>
      <c r="M25">
        <v>0.5</v>
      </c>
      <c r="N25">
        <v>0.5</v>
      </c>
      <c r="S25" s="55"/>
      <c r="U25">
        <v>1</v>
      </c>
      <c r="W25" s="55"/>
      <c r="X25">
        <v>0.5</v>
      </c>
      <c r="Y25">
        <v>0.5</v>
      </c>
      <c r="Z25" s="55"/>
      <c r="AA25">
        <v>1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G26">
        <v>0.5</v>
      </c>
      <c r="H26">
        <v>1</v>
      </c>
      <c r="J26" s="55"/>
      <c r="O26">
        <v>0.5</v>
      </c>
      <c r="P26">
        <v>0.5</v>
      </c>
      <c r="S26" s="55"/>
      <c r="U26">
        <v>0.33</v>
      </c>
      <c r="V26">
        <v>0.33</v>
      </c>
      <c r="W26" s="55">
        <v>0.33</v>
      </c>
      <c r="X26">
        <v>0.5</v>
      </c>
      <c r="Y26">
        <v>0.5</v>
      </c>
      <c r="Z26" s="55"/>
      <c r="AB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H27">
        <v>1</v>
      </c>
      <c r="J27" s="55"/>
      <c r="N27">
        <v>1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8</v>
      </c>
      <c r="AT108" s="7">
        <f t="shared" si="91"/>
        <v>8</v>
      </c>
      <c r="AU108" s="7">
        <f t="shared" si="91"/>
        <v>10</v>
      </c>
      <c r="AV108" s="7">
        <f t="shared" si="91"/>
        <v>15</v>
      </c>
      <c r="AW108" s="7">
        <f t="shared" si="91"/>
        <v>4</v>
      </c>
      <c r="AX108" s="7">
        <f t="shared" si="91"/>
        <v>4</v>
      </c>
      <c r="AY108" s="7">
        <f t="shared" si="91"/>
        <v>0</v>
      </c>
      <c r="AZ108" s="7">
        <f t="shared" si="91"/>
        <v>4</v>
      </c>
      <c r="BA108" s="7">
        <f t="shared" si="91"/>
        <v>12</v>
      </c>
      <c r="BB108" s="7">
        <f t="shared" si="91"/>
        <v>16</v>
      </c>
      <c r="BC108" s="7">
        <f t="shared" si="91"/>
        <v>14</v>
      </c>
      <c r="BD108" s="7">
        <f t="shared" si="91"/>
        <v>6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3</v>
      </c>
      <c r="BI108" s="7">
        <f t="shared" si="91"/>
        <v>13</v>
      </c>
      <c r="BJ108" s="7">
        <f t="shared" si="91"/>
        <v>14</v>
      </c>
      <c r="BK108" s="7">
        <f t="shared" si="91"/>
        <v>6</v>
      </c>
      <c r="BL108" s="7">
        <f t="shared" si="91"/>
        <v>6</v>
      </c>
      <c r="BM108" s="7">
        <f t="shared" si="91"/>
        <v>16</v>
      </c>
      <c r="BN108" s="7">
        <f t="shared" si="91"/>
        <v>12</v>
      </c>
      <c r="BO108" s="7">
        <f t="shared" si="91"/>
        <v>3</v>
      </c>
      <c r="BP108" s="7">
        <f t="shared" si="91"/>
        <v>15</v>
      </c>
      <c r="BQ108" s="7">
        <f t="shared" si="91"/>
        <v>12</v>
      </c>
      <c r="BR108" s="7">
        <f t="shared" si="91"/>
        <v>2</v>
      </c>
      <c r="BS108" s="7">
        <f t="shared" si="91"/>
        <v>4</v>
      </c>
      <c r="BT108" s="7">
        <f t="shared" si="91"/>
        <v>6</v>
      </c>
      <c r="BU108" s="7">
        <f t="shared" si="91"/>
        <v>20</v>
      </c>
      <c r="BV108" s="7">
        <f t="shared" si="91"/>
        <v>13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3</v>
      </c>
      <c r="E109" s="1">
        <f aca="true" t="shared" si="93" ref="E109:AH109">SUM(E7:E107)</f>
        <v>6.5</v>
      </c>
      <c r="F109" s="1">
        <f>SUM(F7:F107)</f>
        <v>6.5</v>
      </c>
      <c r="G109" s="1">
        <f t="shared" si="93"/>
        <v>6.5</v>
      </c>
      <c r="H109" s="1">
        <f t="shared" si="93"/>
        <v>12</v>
      </c>
      <c r="I109" s="1">
        <f t="shared" si="93"/>
        <v>2.5</v>
      </c>
      <c r="J109" s="59">
        <f t="shared" si="93"/>
        <v>2</v>
      </c>
      <c r="K109" s="1">
        <f t="shared" si="93"/>
        <v>0</v>
      </c>
      <c r="L109" s="1">
        <f t="shared" si="93"/>
        <v>1.4100000000000001</v>
      </c>
      <c r="M109" s="1">
        <f t="shared" si="93"/>
        <v>4.5600000000000005</v>
      </c>
      <c r="N109" s="1">
        <f t="shared" si="93"/>
        <v>6.720000000000001</v>
      </c>
      <c r="O109" s="1">
        <f t="shared" si="93"/>
        <v>5.390000000000001</v>
      </c>
      <c r="P109" s="1">
        <f t="shared" si="93"/>
        <v>2.49</v>
      </c>
      <c r="Q109" s="1">
        <f t="shared" si="93"/>
        <v>0.33</v>
      </c>
      <c r="R109" s="1">
        <f t="shared" si="93"/>
        <v>0</v>
      </c>
      <c r="S109" s="59">
        <f t="shared" si="93"/>
        <v>0</v>
      </c>
      <c r="T109" s="1">
        <f t="shared" si="93"/>
        <v>3</v>
      </c>
      <c r="U109" s="1">
        <f t="shared" si="93"/>
        <v>9.49</v>
      </c>
      <c r="V109" s="1">
        <f t="shared" si="93"/>
        <v>8.99</v>
      </c>
      <c r="W109" s="59">
        <f t="shared" si="93"/>
        <v>2.49</v>
      </c>
      <c r="X109" s="1">
        <f t="shared" si="93"/>
        <v>3.5</v>
      </c>
      <c r="Y109" s="1">
        <f t="shared" si="93"/>
        <v>9.5</v>
      </c>
      <c r="Z109" s="59">
        <f t="shared" si="93"/>
        <v>8</v>
      </c>
      <c r="AA109" s="1">
        <f t="shared" si="93"/>
        <v>2.5</v>
      </c>
      <c r="AB109" s="1">
        <f t="shared" si="93"/>
        <v>9.25</v>
      </c>
      <c r="AC109" s="1">
        <f t="shared" si="93"/>
        <v>6.08</v>
      </c>
      <c r="AD109" s="1">
        <f t="shared" si="93"/>
        <v>0.5800000000000001</v>
      </c>
      <c r="AE109" s="59">
        <f t="shared" si="93"/>
        <v>2.58</v>
      </c>
      <c r="AF109" s="1">
        <f t="shared" si="93"/>
        <v>2.66</v>
      </c>
      <c r="AG109" s="1">
        <f t="shared" si="93"/>
        <v>11.66</v>
      </c>
      <c r="AH109" s="59">
        <f t="shared" si="93"/>
        <v>6.66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14.285714285714285</v>
      </c>
      <c r="E112" s="47">
        <f>(E109/BY108)*100</f>
        <v>30.952380952380953</v>
      </c>
      <c r="F112" s="47">
        <f>(F109/BY108)*100</f>
        <v>30.952380952380953</v>
      </c>
      <c r="G112" s="47">
        <f>(G109/BY108)*100</f>
        <v>30.952380952380953</v>
      </c>
      <c r="H112" s="47">
        <f>(H109/BY108)*100</f>
        <v>57.14285714285714</v>
      </c>
      <c r="I112" s="47">
        <f>(I109/BY108)*100</f>
        <v>11.904761904761903</v>
      </c>
      <c r="J112" s="47">
        <f>(J109/BY108)*100</f>
        <v>9.523809523809524</v>
      </c>
      <c r="K112" s="47">
        <f>(K109/BZ108)*100</f>
        <v>0</v>
      </c>
      <c r="L112" s="47">
        <f>(L109/BZ108)*100</f>
        <v>6.714285714285714</v>
      </c>
      <c r="M112" s="47">
        <f>(M109/BZ108)*100</f>
        <v>21.714285714285715</v>
      </c>
      <c r="N112" s="47">
        <f>(N109/BZ108)*100</f>
        <v>32</v>
      </c>
      <c r="O112" s="47">
        <f>(O109/BZ108)*100</f>
        <v>25.66666666666667</v>
      </c>
      <c r="P112" s="47">
        <f>(P109/BZ108)*100</f>
        <v>11.857142857142858</v>
      </c>
      <c r="Q112" s="47">
        <f>(Q109/BZ108)*100</f>
        <v>1.5714285714285716</v>
      </c>
      <c r="R112" s="47">
        <f>(R109/BZ108)*100</f>
        <v>0</v>
      </c>
      <c r="S112" s="47">
        <f>(S109/BZ108)*100</f>
        <v>0</v>
      </c>
      <c r="T112" s="47">
        <f>(T109/CA108)*100</f>
        <v>14.285714285714285</v>
      </c>
      <c r="U112" s="47">
        <f>(U109/CA108)*100</f>
        <v>45.19047619047619</v>
      </c>
      <c r="V112" s="47">
        <f>(V109/CA108)*100</f>
        <v>42.80952380952381</v>
      </c>
      <c r="W112" s="47">
        <f>(W109/CA108)*100</f>
        <v>11.857142857142858</v>
      </c>
      <c r="X112" s="47">
        <f>(X109/CB108)*100</f>
        <v>16.666666666666664</v>
      </c>
      <c r="Y112" s="47">
        <f>(Y109/CB108)*100</f>
        <v>45.23809523809524</v>
      </c>
      <c r="Z112" s="47">
        <f>(Z109/CB108)*100</f>
        <v>38.095238095238095</v>
      </c>
      <c r="AA112" s="47">
        <f>(AA109/CC108)*100</f>
        <v>11.904761904761903</v>
      </c>
      <c r="AB112" s="47">
        <f>(AB109/CC108)*100</f>
        <v>44.047619047619044</v>
      </c>
      <c r="AC112" s="47">
        <f>(AC109/CC108)*100</f>
        <v>28.952380952380953</v>
      </c>
      <c r="AD112" s="47">
        <f>(AD109/CC108)*100</f>
        <v>2.7619047619047623</v>
      </c>
      <c r="AE112" s="47">
        <f>(AE109/CC108)*100</f>
        <v>12.285714285714286</v>
      </c>
      <c r="AF112" s="47">
        <f>(AF109/CD108)*100</f>
        <v>12.666666666666668</v>
      </c>
      <c r="AG112" s="47">
        <f>(AG109/CD108)*100</f>
        <v>55.52380952380952</v>
      </c>
      <c r="AH112" s="47">
        <f>(AH109/CD108)*100</f>
        <v>31.714285714285715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2010-09-13T02:21:25Z</dcterms:modified>
  <cp:category/>
  <cp:version/>
  <cp:contentType/>
  <cp:contentStatus/>
</cp:coreProperties>
</file>